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e.Valpreda\Downloads\webinar 21 luglio\"/>
    </mc:Choice>
  </mc:AlternateContent>
  <xr:revisionPtr revIDLastSave="0" documentId="13_ncr:1_{1EB57B8E-ABCD-431F-B296-30DFB135E21E}" xr6:coauthVersionLast="47" xr6:coauthVersionMax="47" xr10:uidLastSave="{00000000-0000-0000-0000-000000000000}"/>
  <bookViews>
    <workbookView xWindow="-108" yWindow="-108" windowWidth="23256" windowHeight="12576" xr2:uid="{75BF8797-41BE-4FC8-A993-D9020718CD98}"/>
  </bookViews>
  <sheets>
    <sheet name="Foglio1" sheetId="1" r:id="rId1"/>
    <sheet name="Foglio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D14" i="1"/>
  <c r="F14" i="1"/>
  <c r="D8" i="1"/>
  <c r="D7" i="1"/>
  <c r="E8" i="1" l="1"/>
  <c r="F8" i="1" s="1"/>
  <c r="E7" i="1"/>
  <c r="F7" i="1" s="1"/>
  <c r="F10" i="1"/>
  <c r="F13" i="1" s="1"/>
  <c r="F15" i="1" s="1"/>
  <c r="F16" i="1" s="1"/>
  <c r="F18" i="1" s="1"/>
  <c r="F19" i="1" s="1"/>
  <c r="F20" i="1" s="1"/>
  <c r="D11" i="1" l="1"/>
  <c r="D10" i="1"/>
  <c r="D13" i="1" s="1"/>
  <c r="D15" i="1" s="1"/>
  <c r="F17" i="1"/>
  <c r="D16" i="1" l="1"/>
  <c r="D18" i="1" s="1"/>
  <c r="D19" i="1" s="1"/>
  <c r="D20" i="1" s="1"/>
  <c r="D17" i="1" l="1"/>
</calcChain>
</file>

<file path=xl/sharedStrings.xml><?xml version="1.0" encoding="utf-8"?>
<sst xmlns="http://schemas.openxmlformats.org/spreadsheetml/2006/main" count="44" uniqueCount="43">
  <si>
    <t>Vendita</t>
  </si>
  <si>
    <t>Reg. su libro vendite</t>
  </si>
  <si>
    <t>Reg. iva acq.</t>
  </si>
  <si>
    <t>Margine lordo</t>
  </si>
  <si>
    <t>costi</t>
  </si>
  <si>
    <t>Operazione con obbligo di applicazione del reverse charge, ai
sensi dell’art. 17 comma 2 del DPR 633/72</t>
  </si>
  <si>
    <t>Scrittura costo + reverse charge Servizio A</t>
  </si>
  <si>
    <t>Costo Servizio A</t>
  </si>
  <si>
    <t>Margine Netto</t>
  </si>
  <si>
    <t>Iva da versare (su margine)</t>
  </si>
  <si>
    <t>A</t>
  </si>
  <si>
    <t>D</t>
  </si>
  <si>
    <t>C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</si>
  <si>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</si>
  <si>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</si>
  <si>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</si>
  <si>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</si>
  <si>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</si>
  <si>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</si>
  <si>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</si>
  <si>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</si>
  <si>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</si>
  <si>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</si>
  <si>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Con Rev.Charge</t>
  </si>
  <si>
    <t>Senza Rev.Charge</t>
  </si>
  <si>
    <t>Calcolo 74 Ter</t>
  </si>
  <si>
    <t>J-K</t>
  </si>
  <si>
    <t>F+K</t>
  </si>
  <si>
    <t>Versamento totale iva</t>
  </si>
  <si>
    <t>J-M</t>
  </si>
  <si>
    <t>N/I</t>
  </si>
  <si>
    <t>I-J</t>
  </si>
  <si>
    <t>Utile Netto</t>
  </si>
  <si>
    <t>% utile ADV</t>
  </si>
  <si>
    <t>Iva su servizio</t>
  </si>
  <si>
    <t>Acquisto Servizio A all'Estero</t>
  </si>
  <si>
    <t>Vendita 74Ter</t>
  </si>
  <si>
    <t xml:space="preserve">         Imponibile</t>
  </si>
  <si>
    <t xml:space="preserve">           IVA</t>
  </si>
  <si>
    <t>Iva indetraibile</t>
  </si>
  <si>
    <t>Iva da versare</t>
  </si>
  <si>
    <t>di cui Iva Indetraibile</t>
  </si>
  <si>
    <t xml:space="preserve">IN VERDE LE CELLE MODIFICABILI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</si>
</sst>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%;[Red]\-#,##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1"/>
      <color rgb="FF4D4D4D"/>
      <name val="Arial"/>
      <family val="2"/>
    </font>
    <font>
      <sz val="11"/>
      <color theme="0"/>
      <name val="Arial"/>
      <family val="2"/>
    </font>
    <font>
      <sz val="11"/>
      <color rgb="FF4D4D4D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10"/>
      <color rgb="FF4D4D4D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0" fontId="4" fillId="0" borderId="0" xfId="0" applyFont="1"/>
    <xf numFmtId="9" fontId="3" fillId="0" borderId="0" xfId="0" applyNumberFormat="1" applyFont="1"/>
    <xf numFmtId="44" fontId="3" fillId="0" borderId="0" xfId="0" applyNumberFormat="1" applyFont="1"/>
    <xf numFmtId="0" fontId="5" fillId="2" borderId="0" xfId="0" applyFont="1" applyFill="1"/>
    <xf numFmtId="44" fontId="5" fillId="2" borderId="0" xfId="1" applyFont="1" applyFill="1"/>
    <xf numFmtId="0" fontId="9" fillId="0" borderId="0" xfId="0" applyFont="1"/>
    <xf numFmtId="8" fontId="8" fillId="0" borderId="0" xfId="1" applyNumberFormat="1" applyFont="1"/>
    <xf numFmtId="8" fontId="9" fillId="0" borderId="0" xfId="0" applyNumberFormat="1" applyFont="1"/>
    <xf numFmtId="8" fontId="10" fillId="2" borderId="0" xfId="1" applyNumberFormat="1" applyFont="1" applyFill="1"/>
    <xf numFmtId="8" fontId="9" fillId="0" borderId="0" xfId="1" applyNumberFormat="1" applyFont="1"/>
    <xf numFmtId="0" fontId="3" fillId="2" borderId="0" xfId="0" applyFont="1" applyFill="1"/>
    <xf numFmtId="0" fontId="11" fillId="3" borderId="0" xfId="0" applyFont="1" applyFill="1"/>
    <xf numFmtId="0" fontId="12" fillId="3" borderId="0" xfId="0" applyFont="1" applyFill="1"/>
    <xf numFmtId="8" fontId="13" fillId="3" borderId="0" xfId="1" applyNumberFormat="1" applyFont="1" applyFill="1"/>
    <xf numFmtId="44" fontId="12" fillId="3" borderId="0" xfId="1" applyFont="1" applyFill="1"/>
    <xf numFmtId="0" fontId="3" fillId="0" borderId="0" xfId="0" applyFont="1" applyAlignment="1">
      <alignment horizontal="center"/>
    </xf>
    <xf numFmtId="9" fontId="6" fillId="0" borderId="0" xfId="2" applyFont="1" applyAlignment="1">
      <alignment horizontal="center"/>
    </xf>
    <xf numFmtId="0" fontId="7" fillId="2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9" fillId="4" borderId="0" xfId="2" applyNumberFormat="1" applyFont="1" applyFill="1" applyAlignment="1">
      <alignment horizontal="left" vertical="center"/>
    </xf>
    <xf numFmtId="164" fontId="9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2" fillId="4" borderId="0" xfId="1" applyFont="1" applyFill="1" applyAlignment="1">
      <alignment horizontal="left" vertical="center" wrapText="1"/>
    </xf>
    <xf numFmtId="164" fontId="17" fillId="4" borderId="0" xfId="2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18" fillId="0" borderId="0" xfId="0" applyFont="1"/>
    <xf numFmtId="8" fontId="16" fillId="0" borderId="0" xfId="1" applyNumberFormat="1" applyFont="1"/>
    <xf numFmtId="164" fontId="20" fillId="4" borderId="0" xfId="2" applyNumberFormat="1" applyFont="1" applyFill="1" applyAlignment="1">
      <alignment horizontal="right" vertical="center"/>
    </xf>
    <xf numFmtId="8" fontId="21" fillId="6" borderId="0" xfId="1" applyNumberFormat="1" applyFont="1" applyFill="1"/>
    <xf numFmtId="0" fontId="15" fillId="0" borderId="0" xfId="0" applyFont="1"/>
    <xf numFmtId="0" fontId="22" fillId="0" borderId="0" xfId="0" applyFont="1"/>
    <xf numFmtId="0" fontId="15" fillId="0" borderId="0" xfId="0" applyFont="1" applyAlignment="1">
      <alignment horizontal="center"/>
    </xf>
    <xf numFmtId="8" fontId="19" fillId="5" borderId="0" xfId="1" applyNumberFormat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18" fillId="0" borderId="0" xfId="0" applyFont="1" applyFill="1"/>
    <xf numFmtId="164" fontId="3" fillId="0" borderId="0" xfId="2" applyNumberFormat="1" applyFont="1" applyAlignment="1">
      <alignment horizontal="center" vertical="center"/>
    </xf>
    <xf numFmtId="0" fontId="18" fillId="5" borderId="0" xfId="0" applyFont="1" applyFill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D3BC5-168A-4FB3-8BCE-E3FE27CB66E2}">
  <dimension ref="A1:L22"/>
  <sheetViews>
    <sheetView tabSelected="1" zoomScale="130" zoomScaleNormal="130" workbookViewId="0">
      <selection activeCell="H22" sqref="H22"/>
    </sheetView>
  </sheetViews>
  <sheetFormatPr defaultColWidth="9.109375" defaultRowHeight="14.4" x14ac:dyDescent="0.3"/>
  <cols>
    <col min="1" max="1" width="3.88671875" style="3" customWidth="1"/>
    <col min="2" max="2" width="32.109375" style="3" customWidth="1"/>
    <col min="3" max="3" width="9.109375" style="19"/>
    <col min="4" max="4" width="14.33203125" style="9" customWidth="1"/>
    <col min="5" max="5" width="10.5546875" style="9" customWidth="1"/>
    <col min="6" max="6" width="14.5546875" style="9" bestFit="1" customWidth="1"/>
    <col min="7" max="7" width="4.77734375" style="9" customWidth="1"/>
    <col min="8" max="8" width="59.77734375" style="3" customWidth="1"/>
    <col min="9" max="9" width="9.44140625" style="3" bestFit="1" customWidth="1"/>
    <col min="10" max="16384" width="9.109375" style="3"/>
  </cols>
  <sheetData>
    <row r="1" spans="1:12" ht="40.049999999999997" customHeight="1" x14ac:dyDescent="0.3">
      <c r="A1" s="40" t="s">
        <v>10</v>
      </c>
      <c r="B1" s="41" t="s">
        <v>35</v>
      </c>
      <c r="C1" s="42"/>
      <c r="D1" s="39">
        <v>10000</v>
      </c>
      <c r="E1" s="10"/>
      <c r="F1" s="11"/>
      <c r="G1" s="11"/>
      <c r="H1" s="29" t="s">
        <v>5</v>
      </c>
    </row>
    <row r="2" spans="1:12" ht="40.049999999999997" customHeight="1" x14ac:dyDescent="0.3">
      <c r="A2" s="43"/>
      <c r="B2" s="41" t="s">
        <v>36</v>
      </c>
      <c r="C2" s="42"/>
      <c r="D2" s="39">
        <v>13500</v>
      </c>
      <c r="E2" s="10"/>
      <c r="F2" s="10"/>
      <c r="G2" s="10"/>
      <c r="H2" s="2"/>
    </row>
    <row r="3" spans="1:12" ht="40.049999999999997" customHeight="1" x14ac:dyDescent="0.3">
      <c r="A3" s="32"/>
      <c r="B3" s="31" t="s">
        <v>34</v>
      </c>
      <c r="C3" s="20"/>
      <c r="D3" s="44">
        <v>0.22</v>
      </c>
      <c r="E3" s="10"/>
      <c r="F3" s="10"/>
      <c r="G3" s="10"/>
    </row>
    <row r="4" spans="1:12" x14ac:dyDescent="0.3">
      <c r="A4" s="14"/>
      <c r="B4" s="7" t="s">
        <v>6</v>
      </c>
      <c r="C4" s="21"/>
      <c r="D4" s="12"/>
      <c r="E4" s="12"/>
      <c r="F4" s="12"/>
      <c r="G4" s="12"/>
      <c r="H4" s="8"/>
    </row>
    <row r="5" spans="1:12" x14ac:dyDescent="0.3">
      <c r="A5" s="14"/>
      <c r="B5" s="7"/>
      <c r="C5" s="21"/>
      <c r="D5" s="12" t="s">
        <v>23</v>
      </c>
      <c r="E5" s="12"/>
      <c r="F5" s="12" t="s">
        <v>24</v>
      </c>
      <c r="G5" s="12"/>
      <c r="H5" s="8"/>
    </row>
    <row r="6" spans="1:12" x14ac:dyDescent="0.3">
      <c r="A6" s="15"/>
      <c r="B6" s="16" t="s">
        <v>6</v>
      </c>
      <c r="C6" s="22"/>
      <c r="D6" s="17" t="s">
        <v>37</v>
      </c>
      <c r="E6" s="17" t="s">
        <v>38</v>
      </c>
      <c r="F6" s="17"/>
      <c r="G6" s="17"/>
      <c r="H6" s="18"/>
    </row>
    <row r="7" spans="1:12" x14ac:dyDescent="0.3">
      <c r="A7" s="3" t="s">
        <v>12</v>
      </c>
      <c r="B7" s="1" t="s">
        <v>2</v>
      </c>
      <c r="C7" s="24">
        <f>D3</f>
        <v>0.22</v>
      </c>
      <c r="D7" s="10">
        <f>D1</f>
        <v>10000</v>
      </c>
      <c r="E7" s="10">
        <f>D7*C7</f>
        <v>2200</v>
      </c>
      <c r="F7" s="10">
        <f>D7+E7</f>
        <v>12200</v>
      </c>
      <c r="G7" s="10"/>
      <c r="H7" s="3" t="s">
        <v>39</v>
      </c>
    </row>
    <row r="8" spans="1:12" x14ac:dyDescent="0.3">
      <c r="A8" s="3" t="s">
        <v>11</v>
      </c>
      <c r="B8" s="1" t="s">
        <v>1</v>
      </c>
      <c r="C8" s="20"/>
      <c r="D8" s="10">
        <f>D1</f>
        <v>10000</v>
      </c>
      <c r="E8" s="10">
        <f>D8*C7</f>
        <v>2200</v>
      </c>
      <c r="F8" s="10">
        <f>D8+E8</f>
        <v>12200</v>
      </c>
      <c r="G8" s="10"/>
      <c r="H8" s="3" t="s">
        <v>40</v>
      </c>
    </row>
    <row r="9" spans="1:12" x14ac:dyDescent="0.3">
      <c r="A9" s="15"/>
      <c r="B9" s="16" t="s">
        <v>25</v>
      </c>
      <c r="C9" s="22"/>
      <c r="D9" s="17"/>
      <c r="E9" s="17"/>
      <c r="F9" s="17"/>
      <c r="G9" s="17"/>
      <c r="H9" s="18"/>
    </row>
    <row r="10" spans="1:12" x14ac:dyDescent="0.3">
      <c r="A10" s="3" t="s">
        <v>13</v>
      </c>
      <c r="B10" s="1" t="s">
        <v>7</v>
      </c>
      <c r="D10" s="13">
        <f>D7+E7</f>
        <v>12200</v>
      </c>
      <c r="E10" s="13"/>
      <c r="F10" s="13">
        <f>D7</f>
        <v>10000</v>
      </c>
      <c r="G10" s="13"/>
    </row>
    <row r="11" spans="1:12" x14ac:dyDescent="0.3">
      <c r="A11" s="3" t="s">
        <v>14</v>
      </c>
      <c r="B11" s="1" t="s">
        <v>41</v>
      </c>
      <c r="D11" s="13">
        <f>E7</f>
        <v>2200</v>
      </c>
      <c r="E11" s="13"/>
      <c r="F11" s="13">
        <v>0</v>
      </c>
      <c r="G11" s="13"/>
      <c r="L11" s="4"/>
    </row>
    <row r="12" spans="1:12" x14ac:dyDescent="0.3">
      <c r="B12" s="1"/>
      <c r="D12" s="13"/>
      <c r="E12" s="13"/>
      <c r="F12" s="13"/>
      <c r="G12" s="13"/>
    </row>
    <row r="13" spans="1:12" x14ac:dyDescent="0.3">
      <c r="A13" s="3" t="s">
        <v>15</v>
      </c>
      <c r="B13" s="1" t="s">
        <v>4</v>
      </c>
      <c r="D13" s="13">
        <f>D10+D12</f>
        <v>12200</v>
      </c>
      <c r="E13" s="13"/>
      <c r="F13" s="13">
        <f>F10+F11+F12</f>
        <v>10000</v>
      </c>
      <c r="G13" s="13"/>
    </row>
    <row r="14" spans="1:12" x14ac:dyDescent="0.3">
      <c r="A14" s="3" t="s">
        <v>16</v>
      </c>
      <c r="B14" s="1" t="s">
        <v>0</v>
      </c>
      <c r="D14" s="13">
        <f>D2</f>
        <v>13500</v>
      </c>
      <c r="E14" s="13"/>
      <c r="F14" s="13">
        <f>D2</f>
        <v>13500</v>
      </c>
      <c r="G14" s="13"/>
    </row>
    <row r="15" spans="1:12" x14ac:dyDescent="0.3">
      <c r="A15" s="3" t="s">
        <v>17</v>
      </c>
      <c r="B15" s="1" t="s">
        <v>3</v>
      </c>
      <c r="C15" s="19" t="s">
        <v>31</v>
      </c>
      <c r="D15" s="13">
        <f>D14-D13</f>
        <v>1300</v>
      </c>
      <c r="E15" s="13"/>
      <c r="F15" s="13">
        <f>F14-F13</f>
        <v>3500</v>
      </c>
      <c r="G15" s="13"/>
      <c r="H15" s="6"/>
      <c r="I15" s="5"/>
    </row>
    <row r="16" spans="1:12" x14ac:dyDescent="0.3">
      <c r="A16" s="3" t="s">
        <v>18</v>
      </c>
      <c r="B16" s="1" t="s">
        <v>9</v>
      </c>
      <c r="C16" s="24">
        <v>0.22</v>
      </c>
      <c r="D16" s="13">
        <f>D15*C16/(1+C16)</f>
        <v>234.42622950819671</v>
      </c>
      <c r="E16" s="13"/>
      <c r="F16" s="13">
        <f>F15*C16/(1+C16)</f>
        <v>631.14754098360652</v>
      </c>
      <c r="G16" s="13"/>
    </row>
    <row r="17" spans="1:8" x14ac:dyDescent="0.3">
      <c r="A17" s="3" t="s">
        <v>19</v>
      </c>
      <c r="B17" s="3" t="s">
        <v>8</v>
      </c>
      <c r="C17" s="23" t="s">
        <v>26</v>
      </c>
      <c r="D17" s="13">
        <f>D15-D16</f>
        <v>1065.5737704918033</v>
      </c>
      <c r="E17" s="13"/>
      <c r="F17" s="13">
        <f>F15-F16</f>
        <v>2868.8524590163934</v>
      </c>
      <c r="G17" s="13"/>
    </row>
    <row r="18" spans="1:8" x14ac:dyDescent="0.3">
      <c r="A18" s="36" t="s">
        <v>20</v>
      </c>
      <c r="B18" s="37" t="s">
        <v>28</v>
      </c>
      <c r="C18" s="38" t="s">
        <v>27</v>
      </c>
      <c r="D18" s="35">
        <f>D16+E8</f>
        <v>2434.4262295081967</v>
      </c>
      <c r="E18" s="33"/>
      <c r="F18" s="35">
        <f>F16</f>
        <v>631.14754098360652</v>
      </c>
      <c r="G18" s="13"/>
      <c r="H18" s="6"/>
    </row>
    <row r="19" spans="1:8" x14ac:dyDescent="0.3">
      <c r="A19" s="3" t="s">
        <v>21</v>
      </c>
      <c r="B19" s="3" t="s">
        <v>32</v>
      </c>
      <c r="C19" s="19" t="s">
        <v>29</v>
      </c>
      <c r="D19" s="13">
        <f>D15-D18</f>
        <v>-1134.4262295081967</v>
      </c>
      <c r="E19" s="13"/>
      <c r="F19" s="13">
        <f>F15-F18</f>
        <v>2868.8524590163934</v>
      </c>
      <c r="G19" s="13"/>
    </row>
    <row r="20" spans="1:8" s="28" customFormat="1" ht="31.8" customHeight="1" x14ac:dyDescent="0.3">
      <c r="A20" s="25" t="s">
        <v>22</v>
      </c>
      <c r="B20" s="25" t="s">
        <v>33</v>
      </c>
      <c r="C20" s="25" t="s">
        <v>30</v>
      </c>
      <c r="D20" s="30">
        <f>D19/D14</f>
        <v>-8.4031572556162712E-2</v>
      </c>
      <c r="E20" s="26"/>
      <c r="F20" s="34">
        <f>F19/F14</f>
        <v>0.21250758955676988</v>
      </c>
      <c r="G20" s="27"/>
    </row>
    <row r="22" spans="1:8" ht="54.6" customHeight="1" x14ac:dyDescent="0.3">
      <c r="A22" s="45" t="s">
        <v>42</v>
      </c>
      <c r="B22" s="45"/>
      <c r="C22" s="45"/>
      <c r="D22" s="45"/>
      <c r="E22" s="45"/>
      <c r="F22" s="45"/>
    </row>
  </sheetData>
  <mergeCells count="1">
    <mergeCell ref="A22:F22"/>
  </mergeCells>
  <pageMargins left="0.7" right="0.7" top="0.75" bottom="0.75" header="0.3" footer="0.3"/>
  <pageSetup paperSize="9" orientation="landscape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0A0B9-30E3-49E8-AB16-8AAAEDB1714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Antonino Mandanici</dc:creator>
  <cp:lastModifiedBy>Davide.Valpreda</cp:lastModifiedBy>
  <cp:lastPrinted>2022-07-12T09:56:35Z</cp:lastPrinted>
  <dcterms:created xsi:type="dcterms:W3CDTF">2022-06-28T14:03:38Z</dcterms:created>
  <dcterms:modified xsi:type="dcterms:W3CDTF">2022-07-21T15:44:14Z</dcterms:modified>
</cp:coreProperties>
</file>